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8340" tabRatio="609" activeTab="0"/>
  </bookViews>
  <sheets>
    <sheet name="ხარჯთაღრიცხვა 5 " sheetId="1" r:id="rId1"/>
  </sheets>
  <definedNames/>
  <calcPr fullCalcOnLoad="1"/>
</workbook>
</file>

<file path=xl/sharedStrings.xml><?xml version="1.0" encoding="utf-8"?>
<sst xmlns="http://schemas.openxmlformats.org/spreadsheetml/2006/main" count="77" uniqueCount="55">
  <si>
    <t>#</t>
  </si>
  <si>
    <t>განზომილების ერთეული</t>
  </si>
  <si>
    <t>სულ</t>
  </si>
  <si>
    <t>სამუშაოს დასახელება</t>
  </si>
  <si>
    <t>ლარი</t>
  </si>
  <si>
    <t>ჯამი:</t>
  </si>
  <si>
    <t>სულ ჯამი:</t>
  </si>
  <si>
    <t>ფასი ზომის ერთეულზე</t>
  </si>
  <si>
    <t>საპროექტო მონაცემი  (რაოდენობა)</t>
  </si>
  <si>
    <t>სახარჯთაღრიცხვო ღირებულება/ლარი</t>
  </si>
  <si>
    <t>2</t>
  </si>
  <si>
    <t>4</t>
  </si>
  <si>
    <t>3</t>
  </si>
  <si>
    <t>5</t>
  </si>
  <si>
    <r>
      <t>მ</t>
    </r>
    <r>
      <rPr>
        <sz val="10"/>
        <rFont val="Calibri"/>
        <family val="2"/>
      </rPr>
      <t>²</t>
    </r>
  </si>
  <si>
    <t>კგ</t>
  </si>
  <si>
    <t>ცალი</t>
  </si>
  <si>
    <t>დღგ 18%</t>
  </si>
  <si>
    <t>6</t>
  </si>
  <si>
    <t>მასალები</t>
  </si>
  <si>
    <t xml:space="preserve"> მასალების ტრანსპორტირება</t>
  </si>
  <si>
    <t>სამშენებლო ნარჩენების გატანა</t>
  </si>
  <si>
    <t>7</t>
  </si>
  <si>
    <t>11</t>
  </si>
  <si>
    <t>12</t>
  </si>
  <si>
    <t>13</t>
  </si>
  <si>
    <t>14</t>
  </si>
  <si>
    <t>15</t>
  </si>
  <si>
    <t>16</t>
  </si>
  <si>
    <t>სამშენებლო ნაწილი</t>
  </si>
  <si>
    <t>ბეტონის კედლის დემონტაჟი</t>
  </si>
  <si>
    <t>არმსტრონგის ჭერის რემონტი</t>
  </si>
  <si>
    <t>ჩამრთველების და როზეტების მონტაჟი</t>
  </si>
  <si>
    <t>სანათების მოტაჟი</t>
  </si>
  <si>
    <t>კედლის შეღებვა</t>
  </si>
  <si>
    <t>თაბაშირ-მუყაოს ტიხარის მონტაჟი</t>
  </si>
  <si>
    <t xml:space="preserve">თაბაშირ-მუაოს ფილები </t>
  </si>
  <si>
    <t>თაბაშირ-მუაოს პროფილი</t>
  </si>
  <si>
    <t>შპაკლი</t>
  </si>
  <si>
    <t>სანათი არმსტრონგის</t>
  </si>
  <si>
    <t>გრუნტი</t>
  </si>
  <si>
    <t>ლიტრი</t>
  </si>
  <si>
    <t>ჩოთქი,ზუმფარა,სხვა მასალები</t>
  </si>
  <si>
    <t>არმსტრონგის ჭერი (კომპლექტი)</t>
  </si>
  <si>
    <t>კარის და ფანჯრის მონტაჟი</t>
  </si>
  <si>
    <t>კარის და ფანჯრის ნაკვეთური ამოჭრა</t>
  </si>
  <si>
    <t>ბათუმის დედათა და ბავშვთა ჯამრთელობის ცენტრის ემერჯენსის რემონტი</t>
  </si>
  <si>
    <t>დანართი # 5 - ხარჯთაღრიცხვა</t>
  </si>
  <si>
    <t xml:space="preserve">ჯამი </t>
  </si>
  <si>
    <t>ზედნადები ხარჯები %</t>
  </si>
  <si>
    <t>გეგმიური დაგროვება %</t>
  </si>
  <si>
    <t>გაუთვალისწინებელი ხარჯები %</t>
  </si>
  <si>
    <t xml:space="preserve">საღებავი - silikonis (recxvadi)- umaRlesi xarisxis - spilos Zvlis feri </t>
  </si>
  <si>
    <t>ფანჯარა metaloplasmasi 186*131</t>
  </si>
  <si>
    <t xml:space="preserve">კარი aluminis orfrTiani 1 cali 247*157. mdf kari 3 cali 216*95. 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</si>
</sst>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* #,##0_-;\-* #,##0_-;_-* &quot;-&quot;_-;_-@_-"/>
    <numFmt numFmtId="210" formatCode="_-&quot;€&quot;* #,##0.00_-;\-&quot;€&quot;* #,##0.00_-;_-&quot;€&quot;* &quot;-&quot;??_-;_-@_-"/>
    <numFmt numFmtId="211" formatCode="_-* #,##0.00_-;\-* #,##0.00_-;_-* &quot;-&quot;??_-;_-@_-"/>
    <numFmt numFmtId="212" formatCode="0.0"/>
    <numFmt numFmtId="213" formatCode="0.000000"/>
    <numFmt numFmtId="214" formatCode="0.0000000"/>
    <numFmt numFmtId="215" formatCode="0.00000"/>
    <numFmt numFmtId="216" formatCode="0.0000"/>
    <numFmt numFmtId="217" formatCode="0.000"/>
    <numFmt numFmtId="218" formatCode="&quot;$&quot;#,##0.0"/>
    <numFmt numFmtId="219" formatCode="#,##0.0"/>
    <numFmt numFmtId="220" formatCode="0.00000000"/>
    <numFmt numFmtId="221" formatCode="_(* #,##0.000_);_(* \(#,##0.000\);_(* &quot;-&quot;??_);_(@_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sz val="7"/>
      <name val="AcadNusx"/>
      <family val="0"/>
    </font>
    <font>
      <b/>
      <u val="single"/>
      <sz val="10"/>
      <name val="AcadNusx"/>
      <family val="0"/>
    </font>
    <font>
      <sz val="8"/>
      <name val="AcadNusx"/>
      <family val="0"/>
    </font>
    <font>
      <sz val="10"/>
      <name val="Calibri"/>
      <family val="2"/>
    </font>
    <font>
      <b/>
      <sz val="8"/>
      <name val="AcadNusx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3.57421875" style="0" customWidth="1"/>
    <col min="2" max="2" width="32.28125" style="0" customWidth="1"/>
    <col min="3" max="3" width="22.7109375" style="0" customWidth="1"/>
    <col min="4" max="4" width="18.7109375" style="0" customWidth="1"/>
    <col min="5" max="5" width="17.8515625" style="0" customWidth="1"/>
    <col min="6" max="6" width="41.00390625" style="0" customWidth="1"/>
  </cols>
  <sheetData>
    <row r="3" spans="2:3" ht="12.75">
      <c r="B3" s="20" t="s">
        <v>47</v>
      </c>
      <c r="C3" s="21"/>
    </row>
    <row r="4" spans="1:6" ht="15">
      <c r="A4" s="22" t="s">
        <v>46</v>
      </c>
      <c r="B4" s="22"/>
      <c r="C4" s="22"/>
      <c r="D4" s="22"/>
      <c r="E4" s="22"/>
      <c r="F4" s="22"/>
    </row>
    <row r="5" spans="1:6" ht="15">
      <c r="A5" s="23"/>
      <c r="B5" s="23"/>
      <c r="C5" s="23"/>
      <c r="D5" s="23"/>
      <c r="E5" s="23"/>
      <c r="F5" s="23"/>
    </row>
    <row r="6" spans="1:6" ht="15">
      <c r="A6" s="24" t="s">
        <v>0</v>
      </c>
      <c r="B6" s="25" t="s">
        <v>3</v>
      </c>
      <c r="C6" s="25" t="s">
        <v>1</v>
      </c>
      <c r="D6" s="25" t="s">
        <v>8</v>
      </c>
      <c r="E6" s="27" t="s">
        <v>9</v>
      </c>
      <c r="F6" s="28"/>
    </row>
    <row r="7" spans="1:6" ht="30">
      <c r="A7" s="24"/>
      <c r="B7" s="26"/>
      <c r="C7" s="26"/>
      <c r="D7" s="26"/>
      <c r="E7" s="3" t="s">
        <v>7</v>
      </c>
      <c r="F7" s="3" t="s">
        <v>2</v>
      </c>
    </row>
    <row r="8" spans="1:6" ht="12.75">
      <c r="A8" s="15">
        <v>1</v>
      </c>
      <c r="B8" s="2">
        <v>2</v>
      </c>
      <c r="C8" s="2">
        <v>3</v>
      </c>
      <c r="D8" s="2">
        <v>4</v>
      </c>
      <c r="E8" s="5">
        <v>5</v>
      </c>
      <c r="F8" s="2">
        <v>6</v>
      </c>
    </row>
    <row r="9" spans="1:6" ht="15">
      <c r="A9" s="16"/>
      <c r="B9" s="18" t="s">
        <v>29</v>
      </c>
      <c r="C9" s="12"/>
      <c r="D9" s="12"/>
      <c r="E9" s="13"/>
      <c r="F9" s="11"/>
    </row>
    <row r="10" spans="1:6" ht="29.25" customHeight="1">
      <c r="A10" s="14" t="s">
        <v>10</v>
      </c>
      <c r="B10" s="8" t="s">
        <v>20</v>
      </c>
      <c r="C10" s="4" t="s">
        <v>4</v>
      </c>
      <c r="D10" s="10"/>
      <c r="E10" s="1"/>
      <c r="F10" s="1"/>
    </row>
    <row r="11" spans="1:6" ht="31.5" customHeight="1">
      <c r="A11" s="14" t="s">
        <v>12</v>
      </c>
      <c r="B11" s="8" t="s">
        <v>30</v>
      </c>
      <c r="C11" s="4" t="s">
        <v>14</v>
      </c>
      <c r="D11" s="10">
        <v>8.6</v>
      </c>
      <c r="E11" s="1"/>
      <c r="F11" s="1">
        <f>D11*E11</f>
        <v>0</v>
      </c>
    </row>
    <row r="12" spans="1:6" ht="36" customHeight="1">
      <c r="A12" s="14" t="s">
        <v>11</v>
      </c>
      <c r="B12" s="8" t="s">
        <v>45</v>
      </c>
      <c r="C12" s="4" t="s">
        <v>14</v>
      </c>
      <c r="D12" s="10">
        <v>12.5</v>
      </c>
      <c r="E12" s="1"/>
      <c r="F12" s="1">
        <f>E12*D12</f>
        <v>0</v>
      </c>
    </row>
    <row r="13" spans="1:6" ht="30" customHeight="1">
      <c r="A13" s="14" t="s">
        <v>13</v>
      </c>
      <c r="B13" s="19" t="s">
        <v>31</v>
      </c>
      <c r="C13" s="4" t="s">
        <v>14</v>
      </c>
      <c r="D13" s="10">
        <v>19.8</v>
      </c>
      <c r="E13" s="1"/>
      <c r="F13" s="1">
        <f>E13*D13</f>
        <v>0</v>
      </c>
    </row>
    <row r="14" spans="1:6" ht="28.5" customHeight="1">
      <c r="A14" s="14" t="s">
        <v>18</v>
      </c>
      <c r="B14" s="8" t="s">
        <v>35</v>
      </c>
      <c r="C14" s="4" t="s">
        <v>14</v>
      </c>
      <c r="D14" s="10">
        <v>90</v>
      </c>
      <c r="E14" s="1"/>
      <c r="F14" s="1">
        <f>D14*E14</f>
        <v>0</v>
      </c>
    </row>
    <row r="15" spans="1:6" ht="33.75" customHeight="1">
      <c r="A15" s="14" t="s">
        <v>22</v>
      </c>
      <c r="B15" s="8" t="s">
        <v>32</v>
      </c>
      <c r="C15" s="4" t="s">
        <v>16</v>
      </c>
      <c r="D15" s="10">
        <v>25</v>
      </c>
      <c r="E15" s="1"/>
      <c r="F15" s="1">
        <f>E15*D15</f>
        <v>0</v>
      </c>
    </row>
    <row r="16" spans="1:6" ht="26.25" customHeight="1">
      <c r="A16" s="14" t="s">
        <v>23</v>
      </c>
      <c r="B16" s="8" t="s">
        <v>33</v>
      </c>
      <c r="C16" s="4" t="s">
        <v>16</v>
      </c>
      <c r="D16" s="4">
        <v>27</v>
      </c>
      <c r="E16" s="1"/>
      <c r="F16" s="1">
        <f>D16*E16</f>
        <v>0</v>
      </c>
    </row>
    <row r="17" spans="1:6" ht="18.75" customHeight="1">
      <c r="A17" s="14" t="s">
        <v>24</v>
      </c>
      <c r="B17" s="8" t="s">
        <v>34</v>
      </c>
      <c r="C17" s="4" t="s">
        <v>14</v>
      </c>
      <c r="D17" s="4">
        <v>1960</v>
      </c>
      <c r="E17" s="1"/>
      <c r="F17" s="1">
        <f>D17*E17</f>
        <v>0</v>
      </c>
    </row>
    <row r="18" spans="1:6" ht="28.5" customHeight="1">
      <c r="A18" s="14" t="s">
        <v>24</v>
      </c>
      <c r="B18" s="8" t="s">
        <v>21</v>
      </c>
      <c r="C18" s="4"/>
      <c r="D18" s="4"/>
      <c r="E18" s="1"/>
      <c r="F18" s="1"/>
    </row>
    <row r="19" spans="1:6" ht="21" customHeight="1">
      <c r="A19" s="14" t="s">
        <v>26</v>
      </c>
      <c r="B19" s="19" t="s">
        <v>44</v>
      </c>
      <c r="C19" s="4" t="s">
        <v>16</v>
      </c>
      <c r="D19" s="4">
        <v>5</v>
      </c>
      <c r="E19" s="1"/>
      <c r="F19" s="1">
        <f>E19*D19</f>
        <v>0</v>
      </c>
    </row>
    <row r="20" spans="1:6" ht="15">
      <c r="A20" s="17"/>
      <c r="B20" s="6" t="s">
        <v>48</v>
      </c>
      <c r="C20" s="6"/>
      <c r="D20" s="7"/>
      <c r="E20" s="7"/>
      <c r="F20" s="7">
        <f>SUM(F10:F19)</f>
        <v>0</v>
      </c>
    </row>
    <row r="21" spans="1:6" ht="15">
      <c r="A21" s="16"/>
      <c r="B21" s="18" t="s">
        <v>19</v>
      </c>
      <c r="C21" s="12"/>
      <c r="D21" s="12"/>
      <c r="E21" s="13"/>
      <c r="F21" s="11"/>
    </row>
    <row r="22" spans="1:6" ht="30" customHeight="1">
      <c r="A22" s="14" t="s">
        <v>24</v>
      </c>
      <c r="B22" s="8" t="s">
        <v>43</v>
      </c>
      <c r="C22" s="4" t="s">
        <v>14</v>
      </c>
      <c r="D22" s="1">
        <v>19.8</v>
      </c>
      <c r="E22" s="1"/>
      <c r="F22" s="1">
        <f>D22*E22</f>
        <v>0</v>
      </c>
    </row>
    <row r="23" spans="1:6" ht="45">
      <c r="A23" s="14" t="s">
        <v>25</v>
      </c>
      <c r="B23" s="19" t="s">
        <v>54</v>
      </c>
      <c r="C23" s="4" t="s">
        <v>16</v>
      </c>
      <c r="D23" s="1">
        <v>4</v>
      </c>
      <c r="E23" s="1"/>
      <c r="F23" s="1">
        <f>E23*D23</f>
        <v>0</v>
      </c>
    </row>
    <row r="24" spans="1:6" ht="25.5" customHeight="1">
      <c r="A24" s="14" t="s">
        <v>26</v>
      </c>
      <c r="B24" s="8" t="s">
        <v>36</v>
      </c>
      <c r="C24" s="4" t="s">
        <v>16</v>
      </c>
      <c r="D24" s="1">
        <v>25</v>
      </c>
      <c r="E24" s="1"/>
      <c r="F24" s="1">
        <f>D24*E24</f>
        <v>0</v>
      </c>
    </row>
    <row r="25" spans="1:6" ht="24" customHeight="1">
      <c r="A25" s="14" t="s">
        <v>27</v>
      </c>
      <c r="B25" s="8" t="s">
        <v>37</v>
      </c>
      <c r="C25" s="4" t="s">
        <v>16</v>
      </c>
      <c r="D25" s="1">
        <v>65</v>
      </c>
      <c r="E25" s="1"/>
      <c r="F25" s="1">
        <f aca="true" t="shared" si="0" ref="F25:F30">E25*D25</f>
        <v>0</v>
      </c>
    </row>
    <row r="26" spans="1:6" ht="15">
      <c r="A26" s="14" t="s">
        <v>28</v>
      </c>
      <c r="B26" s="19" t="s">
        <v>53</v>
      </c>
      <c r="C26" s="4" t="s">
        <v>16</v>
      </c>
      <c r="D26" s="1">
        <v>1</v>
      </c>
      <c r="E26" s="1"/>
      <c r="F26" s="1">
        <f t="shared" si="0"/>
        <v>0</v>
      </c>
    </row>
    <row r="27" spans="1:6" ht="15">
      <c r="A27" s="14"/>
      <c r="B27" s="8" t="s">
        <v>38</v>
      </c>
      <c r="C27" s="4" t="s">
        <v>16</v>
      </c>
      <c r="D27" s="1">
        <v>5</v>
      </c>
      <c r="E27" s="1"/>
      <c r="F27" s="1">
        <f t="shared" si="0"/>
        <v>0</v>
      </c>
    </row>
    <row r="28" spans="1:6" ht="28.5" customHeight="1">
      <c r="A28" s="14"/>
      <c r="B28" s="8" t="s">
        <v>39</v>
      </c>
      <c r="C28" s="4" t="s">
        <v>16</v>
      </c>
      <c r="D28" s="1">
        <v>31</v>
      </c>
      <c r="E28" s="1"/>
      <c r="F28" s="1">
        <f t="shared" si="0"/>
        <v>0</v>
      </c>
    </row>
    <row r="29" spans="1:6" ht="15">
      <c r="A29" s="14"/>
      <c r="B29" s="8" t="s">
        <v>40</v>
      </c>
      <c r="C29" s="4" t="s">
        <v>41</v>
      </c>
      <c r="D29" s="1">
        <v>30</v>
      </c>
      <c r="E29" s="1"/>
      <c r="F29" s="1">
        <f t="shared" si="0"/>
        <v>0</v>
      </c>
    </row>
    <row r="30" spans="1:6" ht="45">
      <c r="A30" s="14"/>
      <c r="B30" s="19" t="s">
        <v>52</v>
      </c>
      <c r="C30" s="4" t="s">
        <v>15</v>
      </c>
      <c r="D30" s="1">
        <v>580</v>
      </c>
      <c r="E30" s="1"/>
      <c r="F30" s="1">
        <f t="shared" si="0"/>
        <v>0</v>
      </c>
    </row>
    <row r="31" spans="1:6" ht="24" customHeight="1">
      <c r="A31" s="14"/>
      <c r="B31" s="8" t="s">
        <v>42</v>
      </c>
      <c r="C31" s="4"/>
      <c r="D31" s="1"/>
      <c r="E31" s="1"/>
      <c r="F31" s="1"/>
    </row>
    <row r="32" spans="1:6" ht="15">
      <c r="A32" s="14"/>
      <c r="B32" s="6" t="s">
        <v>48</v>
      </c>
      <c r="C32" s="4"/>
      <c r="D32" s="1"/>
      <c r="E32" s="1"/>
      <c r="F32" s="7">
        <f>F26+F25+F24+F23+F22+F27+F28+F29+F30+F31</f>
        <v>0</v>
      </c>
    </row>
    <row r="33" spans="1:6" ht="15">
      <c r="A33" s="14"/>
      <c r="B33" s="6"/>
      <c r="C33" s="4"/>
      <c r="D33" s="1"/>
      <c r="E33" s="1"/>
      <c r="F33" s="7">
        <f>F32+F20</f>
        <v>0</v>
      </c>
    </row>
    <row r="34" spans="1:6" ht="15">
      <c r="A34" s="14"/>
      <c r="B34" s="9" t="s">
        <v>49</v>
      </c>
      <c r="C34" s="6" t="s">
        <v>4</v>
      </c>
      <c r="D34" s="6"/>
      <c r="E34" s="1"/>
      <c r="F34" s="1">
        <f>F33*6%</f>
        <v>0</v>
      </c>
    </row>
    <row r="35" spans="1:6" ht="15">
      <c r="A35" s="14"/>
      <c r="B35" s="9" t="s">
        <v>5</v>
      </c>
      <c r="C35" s="6"/>
      <c r="D35" s="6"/>
      <c r="E35" s="1"/>
      <c r="F35" s="7">
        <f>F34+F33</f>
        <v>0</v>
      </c>
    </row>
    <row r="36" spans="1:6" ht="15">
      <c r="A36" s="14"/>
      <c r="B36" s="9" t="s">
        <v>50</v>
      </c>
      <c r="C36" s="6" t="s">
        <v>4</v>
      </c>
      <c r="D36" s="6"/>
      <c r="E36" s="1"/>
      <c r="F36" s="1">
        <f>F35*8%</f>
        <v>0</v>
      </c>
    </row>
    <row r="37" spans="1:6" ht="15">
      <c r="A37" s="14"/>
      <c r="B37" s="9" t="s">
        <v>5</v>
      </c>
      <c r="C37" s="6"/>
      <c r="D37" s="6"/>
      <c r="E37" s="1"/>
      <c r="F37" s="7">
        <f>F36+F35</f>
        <v>0</v>
      </c>
    </row>
    <row r="38" spans="1:6" ht="30">
      <c r="A38" s="14"/>
      <c r="B38" s="9" t="s">
        <v>51</v>
      </c>
      <c r="C38" s="6" t="s">
        <v>4</v>
      </c>
      <c r="D38" s="6"/>
      <c r="E38" s="1"/>
      <c r="F38" s="1">
        <f>F37*3%</f>
        <v>0</v>
      </c>
    </row>
    <row r="39" spans="1:6" ht="15">
      <c r="A39" s="14"/>
      <c r="B39" s="9" t="s">
        <v>5</v>
      </c>
      <c r="C39" s="6"/>
      <c r="D39" s="6"/>
      <c r="E39" s="1"/>
      <c r="F39" s="7">
        <f>F38+F37</f>
        <v>0</v>
      </c>
    </row>
    <row r="40" spans="1:6" ht="15">
      <c r="A40" s="14"/>
      <c r="B40" s="9" t="s">
        <v>17</v>
      </c>
      <c r="C40" s="6"/>
      <c r="D40" s="6"/>
      <c r="E40" s="1"/>
      <c r="F40" s="1">
        <f>F39*18%</f>
        <v>0</v>
      </c>
    </row>
    <row r="41" spans="1:6" ht="15">
      <c r="A41" s="15"/>
      <c r="B41" s="9" t="s">
        <v>6</v>
      </c>
      <c r="C41" s="6"/>
      <c r="D41" s="6"/>
      <c r="E41" s="1"/>
      <c r="F41" s="7">
        <f>F40+F39</f>
        <v>0</v>
      </c>
    </row>
  </sheetData>
  <sheetProtection/>
  <mergeCells count="8">
    <mergeCell ref="B3:C3"/>
    <mergeCell ref="A4:F4"/>
    <mergeCell ref="A5:F5"/>
    <mergeCell ref="A6:A7"/>
    <mergeCell ref="B6:B7"/>
    <mergeCell ref="C6:C7"/>
    <mergeCell ref="D6:D7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Sopio Vachadze</cp:lastModifiedBy>
  <cp:lastPrinted>2018-03-07T07:32:46Z</cp:lastPrinted>
  <dcterms:created xsi:type="dcterms:W3CDTF">2009-12-30T06:24:10Z</dcterms:created>
  <dcterms:modified xsi:type="dcterms:W3CDTF">2020-10-07T09:00:37Z</dcterms:modified>
  <cp:category/>
  <cp:version/>
  <cp:contentType/>
  <cp:contentStatus/>
</cp:coreProperties>
</file>